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4.Апрель\НЕМСП_НР_VMware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1'!$A$1:$G$17</definedName>
  </definedNames>
  <calcPr calcId="152511"/>
</workbook>
</file>

<file path=xl/calcChain.xml><?xml version="1.0" encoding="utf-8"?>
<calcChain xmlns="http://schemas.openxmlformats.org/spreadsheetml/2006/main">
  <c r="B13" i="1" l="1"/>
  <c r="F9" i="1" l="1"/>
  <c r="F10" i="1"/>
  <c r="F8" i="1"/>
  <c r="F11" i="1" l="1"/>
  <c r="F12" i="1" l="1"/>
</calcChain>
</file>

<file path=xl/sharedStrings.xml><?xml version="1.0" encoding="utf-8"?>
<sst xmlns="http://schemas.openxmlformats.org/spreadsheetml/2006/main" count="27" uniqueCount="26">
  <si>
    <t>№ п.п</t>
  </si>
  <si>
    <t>Наименование оборудования</t>
  </si>
  <si>
    <t>Код, артикул</t>
  </si>
  <si>
    <t>Кол-во</t>
  </si>
  <si>
    <t>Цена за единицу измерения с НДС 18 %, рубли РФ</t>
  </si>
  <si>
    <t>Сумма с  НДС 18 %, рубли РФ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</si>
  <si>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</si>
  <si>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</si>
  <si>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</si>
  <si>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</si>
  <si>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</si>
  <si>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 xml:space="preserve">Спецификация </t>
  </si>
  <si>
    <t>VCS6-STD-P-SSS-C</t>
  </si>
  <si>
    <t>VS6-ENT-PL-P-SSS-C</t>
  </si>
  <si>
    <t>Production Support/Subscription VMware vCenter Server 6 Standard for vSphere 6 (Per Instance) for 1 year, сертификат на техническую поддержку</t>
  </si>
  <si>
    <t>Production Support/Subscription VMware vSphere 6 Enterprise Plus for 1 processor for 1 year, сертификат на техническую поддержку</t>
  </si>
  <si>
    <t>Production Support/Subscription for VMware vSphere 6 Enterprise Plus for 1 processor for 1 year, сертификат на техническую поддержку</t>
  </si>
  <si>
    <t>В т.ч. НДС 20%</t>
  </si>
  <si>
    <t>РАЗДЕЛ IV. Техническое задание</t>
  </si>
  <si>
    <t>Срок поставки сертификатов: не позднее 10 (десяти) календарных дней с даты заключения договора</t>
  </si>
  <si>
    <t>Срок действия Сертификатов: 12 месяцев с даты передачи сертификатов Заказчику</t>
  </si>
  <si>
    <t xml:space="preserve">Сертификаты регистрируются в электронном виде в учётной системе компании VMware Inc. в аккаунте ПАО «Башинформсвязь».
Исполнитель обязуется оказывать услуги по технической поддержке VMware vSphere 6 Enterprise Plus в соответствии с условиями проекта договора (раздел V «Проект договора») Документации о закупке.
</t>
  </si>
  <si>
    <t>Наличие подтверждения от производителя программного обеспечения VMware о предоставлении Поставщику права оказания услуг и поставки товара.</t>
  </si>
  <si>
    <t>Квалификационные критерии поставщика</t>
  </si>
  <si>
    <t xml:space="preserve">Хасанов Марат Рашитович., тел. +7 (347) 221-56-40, e-mail: marat@bashtel.ru </t>
  </si>
  <si>
    <t xml:space="preserve">Доставка в электронной форме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</si>
</sst>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164" fontId="13" fillId="0" borderId="0" xfId="0" applyNumberFormat="1" applyFont="1" applyBorder="1"/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8" fillId="0" borderId="8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 shrinkToFit="1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9"/>
  <sheetViews>
    <sheetView tabSelected="1" zoomScale="70" zoomScaleNormal="70" workbookViewId="0">
      <selection activeCell="A11" sqref="A11:D11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58" t="s">
        <v>18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4" t="s">
        <v>11</v>
      </c>
      <c r="C3" s="54"/>
      <c r="D3" s="54"/>
      <c r="E3" s="59"/>
      <c r="F3" s="59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thickBot="1" x14ac:dyDescent="0.35">
      <c r="A4" s="14"/>
      <c r="B4" s="15"/>
      <c r="C4" s="15"/>
      <c r="D4" s="16"/>
      <c r="E4" s="17"/>
      <c r="F4" s="17"/>
      <c r="G4" s="18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0" customFormat="1" ht="54.75" customHeight="1" thickBot="1" x14ac:dyDescent="0.3">
      <c r="A5" s="55" t="s">
        <v>0</v>
      </c>
      <c r="B5" s="56" t="s">
        <v>1</v>
      </c>
      <c r="C5" s="57" t="s">
        <v>2</v>
      </c>
      <c r="D5" s="57" t="s">
        <v>3</v>
      </c>
      <c r="E5" s="51" t="s">
        <v>4</v>
      </c>
      <c r="F5" s="51" t="s">
        <v>5</v>
      </c>
      <c r="G5" s="51" t="s">
        <v>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024" ht="42.75" customHeight="1" x14ac:dyDescent="0.25">
      <c r="A6" s="55"/>
      <c r="B6" s="56"/>
      <c r="C6" s="57"/>
      <c r="D6" s="57"/>
      <c r="E6" s="51"/>
      <c r="F6" s="51"/>
      <c r="G6" s="51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6" customFormat="1" ht="24" customHeight="1" x14ac:dyDescent="0.25">
      <c r="A7" s="21">
        <v>1</v>
      </c>
      <c r="B7" s="22">
        <v>2</v>
      </c>
      <c r="C7" s="23">
        <v>4</v>
      </c>
      <c r="D7" s="24">
        <v>5</v>
      </c>
      <c r="E7" s="24">
        <v>6</v>
      </c>
      <c r="F7" s="24">
        <v>7</v>
      </c>
      <c r="G7" s="24">
        <v>8</v>
      </c>
      <c r="H7" s="19"/>
      <c r="I7" s="19"/>
      <c r="J7" s="19"/>
      <c r="K7" s="25"/>
      <c r="L7" s="25"/>
      <c r="M7" s="25"/>
      <c r="N7" s="25"/>
      <c r="O7" s="25"/>
      <c r="P7" s="25"/>
      <c r="Q7" s="25"/>
      <c r="R7" s="25"/>
    </row>
    <row r="8" spans="1:1024" s="33" customFormat="1" ht="60.75" x14ac:dyDescent="0.25">
      <c r="A8" s="27">
        <v>1</v>
      </c>
      <c r="B8" s="28" t="s">
        <v>14</v>
      </c>
      <c r="C8" s="28" t="s">
        <v>12</v>
      </c>
      <c r="D8" s="29">
        <v>1</v>
      </c>
      <c r="E8" s="30">
        <v>146785.76906779408</v>
      </c>
      <c r="F8" s="31">
        <f>E8*D8</f>
        <v>146785.76906779408</v>
      </c>
      <c r="G8" s="52" t="s">
        <v>25</v>
      </c>
      <c r="H8" s="19"/>
      <c r="I8" s="19"/>
      <c r="J8" s="19"/>
      <c r="K8" s="32"/>
      <c r="L8" s="32"/>
      <c r="M8" s="32"/>
      <c r="N8" s="32"/>
      <c r="O8" s="32"/>
      <c r="P8" s="32"/>
      <c r="Q8" s="32"/>
      <c r="R8" s="32"/>
    </row>
    <row r="9" spans="1:1024" ht="60.75" x14ac:dyDescent="0.25">
      <c r="A9" s="27">
        <v>2</v>
      </c>
      <c r="B9" s="28" t="s">
        <v>15</v>
      </c>
      <c r="C9" s="28" t="s">
        <v>13</v>
      </c>
      <c r="D9" s="29">
        <v>42</v>
      </c>
      <c r="E9" s="30">
        <v>83089.871556860031</v>
      </c>
      <c r="F9" s="31">
        <f t="shared" ref="F9:F10" si="0">E9*D9</f>
        <v>3489774.6053881212</v>
      </c>
      <c r="G9" s="52"/>
      <c r="H9" s="19"/>
      <c r="I9" s="19"/>
      <c r="J9" s="19"/>
      <c r="K9" s="32"/>
      <c r="L9" s="32"/>
      <c r="M9" s="32"/>
      <c r="N9" s="32"/>
      <c r="O9" s="32"/>
      <c r="P9" s="32"/>
      <c r="Q9" s="32"/>
      <c r="R9" s="32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60.75" x14ac:dyDescent="0.25">
      <c r="A10" s="42">
        <v>3</v>
      </c>
      <c r="B10" s="28" t="s">
        <v>16</v>
      </c>
      <c r="C10" s="28" t="s">
        <v>13</v>
      </c>
      <c r="D10" s="43">
        <v>22</v>
      </c>
      <c r="E10" s="30">
        <v>83089.871582897569</v>
      </c>
      <c r="F10" s="31">
        <f t="shared" si="0"/>
        <v>1827977.1748237466</v>
      </c>
      <c r="G10" s="52"/>
      <c r="H10" s="19"/>
      <c r="I10" s="19"/>
      <c r="J10" s="19"/>
      <c r="K10" s="32"/>
      <c r="L10" s="32"/>
      <c r="M10" s="32"/>
      <c r="N10" s="32"/>
      <c r="O10" s="32"/>
      <c r="P10" s="32"/>
      <c r="Q10" s="32"/>
      <c r="R10" s="32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 x14ac:dyDescent="0.25">
      <c r="A11" s="53"/>
      <c r="B11" s="53"/>
      <c r="C11" s="53"/>
      <c r="D11" s="53"/>
      <c r="E11" s="34" t="s">
        <v>7</v>
      </c>
      <c r="F11" s="31">
        <f>SUM(F8:F10)</f>
        <v>5464537.5492796618</v>
      </c>
      <c r="G11" s="52"/>
      <c r="H11" s="45"/>
      <c r="I11" s="19"/>
      <c r="J11" s="19"/>
      <c r="K11" s="32"/>
      <c r="L11" s="32"/>
      <c r="M11" s="32"/>
      <c r="N11" s="32"/>
      <c r="O11" s="32"/>
      <c r="P11" s="32"/>
      <c r="Q11" s="32"/>
      <c r="R11" s="32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4.6" customHeight="1" x14ac:dyDescent="0.25">
      <c r="A12" s="53"/>
      <c r="B12" s="53"/>
      <c r="C12" s="53"/>
      <c r="D12" s="53"/>
      <c r="E12" s="34" t="s">
        <v>17</v>
      </c>
      <c r="F12" s="31">
        <f>F11/6</f>
        <v>910756.25821327697</v>
      </c>
      <c r="G12" s="52"/>
      <c r="H12" s="44"/>
      <c r="I12" s="19"/>
      <c r="J12" s="19"/>
      <c r="K12" s="32"/>
      <c r="L12" s="32"/>
      <c r="M12" s="32"/>
      <c r="N12" s="32"/>
      <c r="O12" s="32"/>
      <c r="P12" s="32"/>
      <c r="Q12" s="32"/>
      <c r="R12" s="3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37" customFormat="1" ht="25.5" customHeight="1" x14ac:dyDescent="0.25">
      <c r="A13" s="35"/>
      <c r="B13" s="48" t="str">
        <f>"Предельная стоимость лота составляет "&amp;FIXED(F11,2)&amp;"  рублей, в том числе НДС 20% "</f>
        <v xml:space="preserve">Предельная стоимость лота составляет 5 464 537,55  рублей, в том числе НДС 20% </v>
      </c>
      <c r="C13" s="48"/>
      <c r="D13" s="48"/>
      <c r="E13" s="48"/>
      <c r="F13" s="48"/>
      <c r="G13" s="48"/>
      <c r="H13" s="19"/>
      <c r="I13" s="19"/>
      <c r="J13" s="19"/>
      <c r="K13" s="36"/>
      <c r="L13" s="36"/>
      <c r="M13" s="36"/>
      <c r="N13" s="36"/>
      <c r="O13" s="36"/>
      <c r="P13" s="36"/>
      <c r="Q13" s="36"/>
      <c r="R13" s="36"/>
    </row>
    <row r="14" spans="1:1024" ht="21" customHeight="1" x14ac:dyDescent="0.2">
      <c r="A14" s="35"/>
      <c r="B14" s="48" t="s">
        <v>19</v>
      </c>
      <c r="C14" s="48"/>
      <c r="D14" s="60"/>
      <c r="E14" s="60"/>
      <c r="F14" s="60"/>
      <c r="G14" s="61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9.5" customHeight="1" x14ac:dyDescent="0.2">
      <c r="A15" s="35"/>
      <c r="B15" s="48" t="s">
        <v>20</v>
      </c>
      <c r="C15" s="60"/>
      <c r="D15" s="60"/>
      <c r="E15" s="60"/>
      <c r="F15" s="60"/>
      <c r="G15" s="6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57" customHeight="1" x14ac:dyDescent="0.2">
      <c r="A16" s="62" t="s">
        <v>21</v>
      </c>
      <c r="B16" s="63"/>
      <c r="C16" s="63"/>
      <c r="D16" s="63"/>
      <c r="E16" s="63"/>
      <c r="F16" s="63"/>
      <c r="G16" s="64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8" s="41" customFormat="1" ht="43.5" customHeight="1" x14ac:dyDescent="0.2">
      <c r="A17" s="46" t="s">
        <v>8</v>
      </c>
      <c r="B17" s="46"/>
      <c r="C17" s="49" t="s">
        <v>10</v>
      </c>
      <c r="D17" s="49"/>
      <c r="E17" s="49"/>
      <c r="F17" s="49"/>
      <c r="G17" s="49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8" ht="57" customHeight="1" x14ac:dyDescent="0.2">
      <c r="A18" s="46" t="s">
        <v>23</v>
      </c>
      <c r="B18" s="46"/>
      <c r="C18" s="50" t="s">
        <v>22</v>
      </c>
      <c r="D18" s="50"/>
      <c r="E18" s="50"/>
      <c r="F18" s="50"/>
      <c r="G18" s="50"/>
    </row>
    <row r="19" spans="1:18" ht="32.25" customHeight="1" x14ac:dyDescent="0.2">
      <c r="A19" s="46" t="s">
        <v>9</v>
      </c>
      <c r="B19" s="46"/>
      <c r="C19" s="47" t="s">
        <v>24</v>
      </c>
      <c r="D19" s="47"/>
      <c r="E19" s="47"/>
      <c r="F19" s="47"/>
      <c r="G19" s="47"/>
    </row>
  </sheetData>
  <mergeCells count="21">
    <mergeCell ref="A5:A6"/>
    <mergeCell ref="B5:B6"/>
    <mergeCell ref="C5:C6"/>
    <mergeCell ref="D5:D6"/>
    <mergeCell ref="B3:F3"/>
    <mergeCell ref="E5:E6"/>
    <mergeCell ref="F5:F6"/>
    <mergeCell ref="G5:G6"/>
    <mergeCell ref="G8:G12"/>
    <mergeCell ref="A11:D11"/>
    <mergeCell ref="A12:D12"/>
    <mergeCell ref="A19:B19"/>
    <mergeCell ref="C19:G19"/>
    <mergeCell ref="B13:G13"/>
    <mergeCell ref="A17:B17"/>
    <mergeCell ref="C17:G17"/>
    <mergeCell ref="A18:B18"/>
    <mergeCell ref="C18:G18"/>
    <mergeCell ref="B14:G14"/>
    <mergeCell ref="B15:G15"/>
    <mergeCell ref="A16:G16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2019-04-10T10:03:07Z</cp:lastPrinted>
  <dcterms:created xsi:type="dcterms:W3CDTF">2011-10-27T10:58:53Z</dcterms:created>
  <dcterms:modified xsi:type="dcterms:W3CDTF">2019-04-17T07:45:36Z</dcterms:modified>
  <dc:language>ru-RU</dc:language>
</cp:coreProperties>
</file>